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ierczuk\Desktop\Inwestycje\ZAWIESZONE - Punkt wyjazdowy\wnioski\"/>
    </mc:Choice>
  </mc:AlternateContent>
  <xr:revisionPtr revIDLastSave="0" documentId="13_ncr:1_{BF504E88-AF58-4804-A098-FD72CE9B7E7C}" xr6:coauthVersionLast="45" xr6:coauthVersionMax="45" xr10:uidLastSave="{00000000-0000-0000-0000-000000000000}"/>
  <bookViews>
    <workbookView xWindow="-120" yWindow="-120" windowWidth="24240" windowHeight="13290" activeTab="1" xr2:uid="{0EA3DC5B-9C96-403F-B924-9E2050CA8CDE}"/>
  </bookViews>
  <sheets>
    <sheet name="wariant II" sheetId="1" r:id="rId1"/>
    <sheet name="Wwariant I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2" l="1"/>
  <c r="F69" i="2"/>
  <c r="F64" i="2"/>
  <c r="E65" i="2" s="1"/>
  <c r="F60" i="2"/>
  <c r="F59" i="2"/>
  <c r="F58" i="2"/>
  <c r="F57" i="2"/>
  <c r="F54" i="2"/>
  <c r="F49" i="2"/>
  <c r="E50" i="2" s="1"/>
  <c r="F45" i="2"/>
  <c r="F44" i="2"/>
  <c r="F43" i="2"/>
  <c r="F42" i="2"/>
  <c r="F41" i="2"/>
  <c r="F35" i="2"/>
  <c r="F34" i="2"/>
  <c r="F33" i="2"/>
  <c r="F32" i="2"/>
  <c r="F26" i="2"/>
  <c r="F25" i="2"/>
  <c r="F24" i="2"/>
  <c r="F23" i="2"/>
  <c r="F22" i="2"/>
  <c r="F40" i="2" l="1"/>
  <c r="E40" i="2" s="1"/>
  <c r="E71" i="2"/>
  <c r="E61" i="2"/>
  <c r="F31" i="2"/>
  <c r="E31" i="2" s="1"/>
  <c r="E27" i="2"/>
  <c r="E46" i="2"/>
  <c r="F56" i="2"/>
  <c r="E56" i="2" s="1"/>
  <c r="F64" i="1"/>
  <c r="E65" i="1" s="1"/>
  <c r="F54" i="1"/>
  <c r="E73" i="2" l="1"/>
  <c r="E36" i="2"/>
  <c r="F49" i="1" l="1"/>
  <c r="F69" i="1" l="1"/>
  <c r="E70" i="1" s="1"/>
  <c r="F33" i="1" l="1"/>
  <c r="F34" i="1"/>
  <c r="F35" i="1"/>
  <c r="F32" i="1"/>
  <c r="F42" i="1"/>
  <c r="F43" i="1"/>
  <c r="F44" i="1"/>
  <c r="F45" i="1"/>
  <c r="F41" i="1"/>
  <c r="E50" i="1"/>
  <c r="F60" i="1"/>
  <c r="F59" i="1"/>
  <c r="F58" i="1"/>
  <c r="F57" i="1"/>
  <c r="F26" i="1"/>
  <c r="F25" i="1"/>
  <c r="F24" i="1"/>
  <c r="F23" i="1"/>
  <c r="F22" i="1"/>
  <c r="E46" i="1" l="1"/>
  <c r="E61" i="1"/>
  <c r="F31" i="1"/>
  <c r="E27" i="1"/>
  <c r="F56" i="1"/>
  <c r="E56" i="1" s="1"/>
  <c r="F40" i="1"/>
  <c r="E40" i="1" s="1"/>
  <c r="E72" i="1" l="1"/>
  <c r="E36" i="1"/>
  <c r="E31" i="1"/>
</calcChain>
</file>

<file path=xl/sharedStrings.xml><?xml version="1.0" encoding="utf-8"?>
<sst xmlns="http://schemas.openxmlformats.org/spreadsheetml/2006/main" count="210" uniqueCount="73">
  <si>
    <t>BRONISZE, DN, dn.</t>
  </si>
  <si>
    <t>WARSZAWSKI ROLNO-SPOŻYWCZUY RYNEK HURTOWY S.A.</t>
  </si>
  <si>
    <t xml:space="preserve">05-850 OŻARÓW MAZOWIECKI                                                             </t>
  </si>
  <si>
    <t xml:space="preserve">BRONISZE, UL. POZNAŃSKA 98                                                       </t>
  </si>
  <si>
    <t>lp.</t>
  </si>
  <si>
    <t>ROBOTY BUDOWLANE</t>
  </si>
  <si>
    <t>J.M.</t>
  </si>
  <si>
    <t>ILOŚĆ</t>
  </si>
  <si>
    <t>CENA/J.M</t>
  </si>
  <si>
    <t>WARTOŚĆ</t>
  </si>
  <si>
    <r>
      <t xml:space="preserve">A. </t>
    </r>
    <r>
      <rPr>
        <sz val="12"/>
        <rFont val="Arial"/>
        <family val="2"/>
        <charset val="238"/>
      </rPr>
      <t>STAN ZEROWY - ROBOTY ZIEMNE</t>
    </r>
  </si>
  <si>
    <r>
      <t xml:space="preserve">Roboty przygotowawcze
</t>
    </r>
    <r>
      <rPr>
        <sz val="11"/>
        <rFont val="Arial"/>
        <family val="2"/>
        <charset val="238"/>
      </rPr>
      <t>- wytyczenie geodezyjne
- zaznaczenie punktów stałych i zabezpieczenie terenu budowy z oznakowaniem stref</t>
    </r>
  </si>
  <si>
    <t>kpl</t>
  </si>
  <si>
    <r>
      <t xml:space="preserve">Zdjęcie kostki bauma z terenu przewidzianego pod budowę fundamentów </t>
    </r>
    <r>
      <rPr>
        <sz val="11"/>
        <rFont val="Arial"/>
        <family val="2"/>
        <charset val="238"/>
      </rPr>
      <t>( 2x4mx12m)</t>
    </r>
    <r>
      <rPr>
        <b/>
        <sz val="11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- zpaletowanie do powtórnego ułożenia</t>
    </r>
  </si>
  <si>
    <t>m2</t>
  </si>
  <si>
    <r>
      <rPr>
        <b/>
        <sz val="11"/>
        <rFont val="Arial"/>
        <family val="2"/>
        <charset val="238"/>
      </rPr>
      <t xml:space="preserve">Zdjęcie podbudowy pod kostką:  </t>
    </r>
    <r>
      <rPr>
        <sz val="11"/>
        <rFont val="Arial"/>
        <family val="2"/>
        <charset val="238"/>
      </rPr>
      <t xml:space="preserve">   </t>
    </r>
    <r>
      <rPr>
        <sz val="10"/>
        <rFont val="Arial"/>
        <family val="2"/>
        <charset val="238"/>
      </rPr>
      <t xml:space="preserve">
- grubość warstwy  do 50 cm,
- odkład na teren budowy, pozostawiony dla zasypania wykopu.</t>
    </r>
  </si>
  <si>
    <t>m3</t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</si>
  <si>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</si>
  <si>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rPr>
        <b/>
        <sz val="11"/>
        <rFont val="Arial CE"/>
        <charset val="238"/>
      </rPr>
      <t xml:space="preserve">Roboty ziemne (zasypka):            </t>
    </r>
    <r>
      <rPr>
        <b/>
        <sz val="10"/>
        <rFont val="Arial CE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  </r>
    <r>
      <rPr>
        <sz val="10"/>
        <rFont val="Arial CE"/>
        <charset val="238"/>
      </rPr>
      <t xml:space="preserve"> przy założeniu, że są dobre warunki gruntowo-wodne oraz brak wody gruntowej w strefie posadowienia,
- zasypka fundamentów z zagęszczeniem gruntem z odkładu do poziomu -0,5m ppt</t>
    </r>
  </si>
  <si>
    <t>CENA</t>
  </si>
  <si>
    <r>
      <t xml:space="preserve">B. </t>
    </r>
    <r>
      <rPr>
        <sz val="12"/>
        <rFont val="Arial"/>
        <family val="2"/>
        <charset val="238"/>
      </rPr>
      <t>STAN ZEROWY - ROBOTY FUNDAMENTOWE</t>
    </r>
  </si>
  <si>
    <r>
      <rPr>
        <b/>
        <sz val="11"/>
        <rFont val="Arial"/>
        <family val="2"/>
        <charset val="238"/>
      </rPr>
      <t xml:space="preserve">Wykonanie fundamentów obiektu z betonu C25/30, zbrojenie-stal zbrojeniowa B500B 973kg,  uwzględniono:
</t>
    </r>
    <r>
      <rPr>
        <sz val="10"/>
        <rFont val="Arial"/>
        <family val="2"/>
        <charset val="238"/>
      </rPr>
      <t>- wykonanie warstwy gr. 0,1m z chudego betonu  C8/10,
- wykonanie dwóch ław fundamentowych żelbetowych o wymiarach (1,0m x 9,0m x 1,1m),
- izolacja ław fundamentowych emulsją asfaltową ABIZOL R+P,
- dostawa i montaż stali zbrojeniowej,
- montaż kotew stalowych.</t>
    </r>
  </si>
  <si>
    <r>
      <rPr>
        <b/>
        <sz val="11"/>
        <rFont val="Arial"/>
        <family val="2"/>
        <charset val="238"/>
      </rPr>
      <t>Wykonanie warstwy z chudego betonu:</t>
    </r>
    <r>
      <rPr>
        <sz val="10"/>
        <rFont val="Arial"/>
        <family val="2"/>
        <charset val="238"/>
      </rPr>
      <t xml:space="preserve">
- warstwa o grubości 10 cm,
- uwzględniono wykonanie warstwy pod ławami  fundamentowymi.</t>
    </r>
  </si>
  <si>
    <r>
      <rPr>
        <b/>
        <sz val="11"/>
        <rFont val="Arial CE"/>
        <charset val="238"/>
      </rPr>
      <t>Wykonanie dwóch ław fundamentowych z betonu C25/30:</t>
    </r>
    <r>
      <rPr>
        <b/>
        <sz val="10"/>
        <rFont val="Arial CE"/>
        <charset val="238"/>
      </rPr>
      <t xml:space="preserve">
</t>
    </r>
    <r>
      <rPr>
        <sz val="10"/>
        <rFont val="Arial CE"/>
        <charset val="238"/>
      </rPr>
      <t>- zbrojenie stal B500B, łącznie 973kg, siatki górą i dołem #12 co 15cm.</t>
    </r>
  </si>
  <si>
    <t xml:space="preserve"> Izolacja ław fundamentowych emulsją asfaltową ABIZOL  R+P:
(alternatywnie  podwójną warstwę dysperbitu typ IZOLBET)</t>
  </si>
  <si>
    <r>
      <t>m</t>
    </r>
    <r>
      <rPr>
        <vertAlign val="superscript"/>
        <sz val="10"/>
        <rFont val="Arial"/>
        <family val="2"/>
        <charset val="238"/>
      </rPr>
      <t>2</t>
    </r>
  </si>
  <si>
    <t>Montaż kotew fundamentowych (4 zestawy bloków kotwiących 4 x M24)</t>
  </si>
  <si>
    <t>C. KONSTRUKCJA STALOWA WIATY</t>
  </si>
  <si>
    <t>kg</t>
  </si>
  <si>
    <t>dach - blacha trapezowa T35 powlekana poliester gr.1.5mm (powierzchnia netto, bez zakładów)</t>
  </si>
  <si>
    <t>mb</t>
  </si>
  <si>
    <r>
      <t xml:space="preserve">rury spustowe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>70  z dwoma kolanami 90</t>
    </r>
    <r>
      <rPr>
        <sz val="10"/>
        <rFont val="Calibri"/>
        <family val="2"/>
        <charset val="238"/>
      </rPr>
      <t>ᵒ</t>
    </r>
  </si>
  <si>
    <t>projekt wykonawczy realizacyjny lekkiej obudowy (uzgodnienia w ramach nadzoru autorskiego)</t>
  </si>
  <si>
    <t>RAZEM KONSTRUKCJA Z OBUDOWĄ NETTO</t>
  </si>
  <si>
    <r>
      <t xml:space="preserve">D. </t>
    </r>
    <r>
      <rPr>
        <b/>
        <sz val="12"/>
        <rFont val="Arial"/>
        <family val="2"/>
        <charset val="238"/>
      </rPr>
      <t>ROBOTY BRUKARSKIE</t>
    </r>
  </si>
  <si>
    <r>
      <rPr>
        <b/>
        <sz val="11"/>
        <rFont val="Arial"/>
        <family val="2"/>
        <charset val="238"/>
      </rPr>
      <t xml:space="preserve">Wykonanie odtworzenia nawierzchni z kostki betonowej 8cm na podbudowie
</t>
    </r>
    <r>
      <rPr>
        <sz val="10"/>
        <rFont val="Arial"/>
        <family val="2"/>
        <charset val="238"/>
      </rPr>
      <t>- wykonanie podbudowy z kamienia łamanego różnych frakcji z klinowaniem i zagęszczeniem gr.38cm ( alternatywnie beton C20/25)
- ułożenie kostki betonowej 8cm (z rozbiórki) na podsypce piaskwej 4cm
- ułożenie krawężników (z rozbiórki) na ławie betonowej</t>
    </r>
  </si>
  <si>
    <t>ROBOTY INSTALACYJNE</t>
  </si>
  <si>
    <r>
      <rPr>
        <b/>
        <sz val="11"/>
        <rFont val="Arial"/>
        <family val="2"/>
        <charset val="238"/>
      </rPr>
      <t xml:space="preserve">Wykonanie instalacji elektrycznej oświetlenia z istniejącej rozdzielni TR stróżówki:   
</t>
    </r>
    <r>
      <rPr>
        <sz val="10"/>
        <rFont val="Arial"/>
        <family val="2"/>
        <charset val="238"/>
      </rPr>
      <t>- zasilanie  z TR z zabezpieczeniemj wyłącznikiem nadprądowym z członem różnicowoprądowym 1xP302,B10A,30mA,
- kabel YKYżo 3x1,5mm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, w ziemi w rurze elektroinstalacyjnej, w pionach po konstrukcji stalowej wiaty w rurach elektroinstalacyjnych odpornych na UV
- puszki hermetyczne,sterowanie za pomocą automatu zmierzchowego np: AZH-106
- lampy oświetleniowe ESSYSTEM 5793105L90S CYBERIA FX 371.LED 840 13100lm 101W IP65 RAL9005 DRV,</t>
    </r>
  </si>
  <si>
    <t>kabel YKYżo 3x1,5mm², w ziemi w rurze elektroinstalacyjnej, w pionach po konstrukcji stalowej wiaty w rurach elektroinstalacyjnych odpornych na UV</t>
  </si>
  <si>
    <t>puszki hermetyczne,sterowanie za pomocą automatu zmierzchowego np: AZH-106</t>
  </si>
  <si>
    <t>szt</t>
  </si>
  <si>
    <t>lampy oświetleniowe ESSYSTEM 5793105L90S CYBERIA FX 371.LED 840 13100lm 101W IP65 RAL9005 DRV</t>
  </si>
  <si>
    <t>RAZEM NETTO</t>
  </si>
  <si>
    <r>
      <t>Konstrukcja główna stalowa w klasie EXC2 kategoria korozyjności C3, malowanie warstwowe farbami epoksydowo-poliuretanowymi o min powłoce 150</t>
    </r>
    <r>
      <rPr>
        <sz val="10"/>
        <rFont val="Calibri"/>
        <family val="2"/>
        <charset val="238"/>
      </rPr>
      <t>μ</t>
    </r>
    <r>
      <rPr>
        <sz val="10"/>
        <rFont val="Arial"/>
        <family val="2"/>
        <charset val="238"/>
      </rPr>
      <t>m (wg Dokumentacji Budowlanej)</t>
    </r>
  </si>
  <si>
    <r>
      <t>RAZEM ROBOTY FUNDAMENTOWE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NETTO</t>
    </r>
  </si>
  <si>
    <r>
      <t>RAZEM ROBOTY ZIEMNE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NETTO</t>
    </r>
  </si>
  <si>
    <t>OBSŁUGA BUDOWY</t>
  </si>
  <si>
    <t>prace geodezyjne związane z wytyczeniem obiektu, wytyczeniem miejsc kotwienia w fundamencie, pomiar pionowości słupów, inwentaryzacja powykonawcza</t>
  </si>
  <si>
    <t>RAZEM OBSŁUGA BUDOWY</t>
  </si>
  <si>
    <t>zasilanie  z TR z zabezpieczeniem wyłącznikiem nadprądowym z członem różnicowoprądowym 1xP302,B10A,30mA</t>
  </si>
  <si>
    <t>przygotowanie dokumentacji warsztatowej wykonawczej i montażowej według projektu budowlanego wykonawczego</t>
  </si>
  <si>
    <r>
      <rPr>
        <b/>
        <sz val="11"/>
        <rFont val="Arial CE"/>
        <charset val="238"/>
      </rPr>
      <t xml:space="preserve">Roboty ziemne (wykopy pod dwie ławy go głębokości -1,7m ppt)    </t>
    </r>
    <r>
      <rPr>
        <b/>
        <sz val="10"/>
        <rFont val="Arial CE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  </r>
    <r>
      <rPr>
        <sz val="10"/>
        <rFont val="Arial CE"/>
        <charset val="238"/>
      </rPr>
      <t xml:space="preserve"> przy założeniu, że są dobre warunki gruntowo-wodne oraz brak wody gruntowej w strefie posadowienia,
- wykopy pod fundamenty obiektu prowadzone ręcznie w strefach kolizji z instalacjami ,
</t>
    </r>
    <r>
      <rPr>
        <b/>
        <u/>
        <sz val="10"/>
        <rFont val="Arial CE"/>
        <charset val="238"/>
      </rPr>
      <t>- z wywozem gruntu z terenu działki.</t>
    </r>
  </si>
  <si>
    <t>F. INSTALACJA ELEKTRYCZNA OŚWIETLENIA</t>
  </si>
  <si>
    <t>E. INSTALACJA ELEKTRYCZNA PRZENIESIENIE</t>
  </si>
  <si>
    <t>przeniesienie podziemnej instalacji eNc zasilającej kiosk ochrony z miejsc kolidujących z wykonywanym fundamentem zgodnie z dokumentacją</t>
  </si>
  <si>
    <t>G. INSTALACJA KANALIZACJI DESZCZOWEJ</t>
  </si>
  <si>
    <t>wykonanie podziemnego odcinka instalacji kanalizacyjnej pomiędzy rurą spustową z zadaszenia a studnią kanalizacyjną (wpustem ulicznym)</t>
  </si>
  <si>
    <t>RAZEM INSTALACJA KANALIZACYJNA DESZCZOWA</t>
  </si>
  <si>
    <r>
      <t xml:space="preserve">H. </t>
    </r>
    <r>
      <rPr>
        <b/>
        <sz val="12"/>
        <rFont val="Arial"/>
        <family val="2"/>
        <charset val="238"/>
      </rPr>
      <t>OBSŁUGA BUDOWY - PROJEKTY</t>
    </r>
  </si>
  <si>
    <t>RAZEM ELEKTRYCZNE</t>
  </si>
  <si>
    <t>RAZEM ROBOTY BRUKARSKIE (NETTO)</t>
  </si>
  <si>
    <t>lekka obudowa kasetonowa - panel standard PRUSZYŃSKI K1 z zamkiem prostym z zabezpieczenie poliestrem, kolor RAL do uzgodnienia z Inwestorem</t>
  </si>
  <si>
    <r>
      <rPr>
        <b/>
        <sz val="11"/>
        <rFont val="Arial"/>
        <family val="2"/>
        <charset val="238"/>
      </rPr>
      <t xml:space="preserve">Wykonanie  konstrukcji stalowej z obudową kasetonową wg projektu wykonawczego wraz z montażem na wykonanym fundamencie :
</t>
    </r>
    <r>
      <rPr>
        <sz val="10"/>
        <rFont val="Arial"/>
        <family val="2"/>
        <charset val="238"/>
      </rPr>
      <t>- uwzględniono wykonanie i dostawę konstrukcji stalowej wiaty,
- uwzględniono montaż konstrukcji,
- uwzględniono dostawę i montaż obudowy dachu wiaty,
- uwzględniono obróbki i wywinięcia połączeń,
- uwzględniono projekt wykonawczy realizacyjny lekkiej obudowy panelami PRUSZYŃSKI (uzgodnienia w ramach nadzoru autorskiego)
- uwzględniono dostawę i montaż rynien i rur spustowych</t>
    </r>
  </si>
  <si>
    <t>16.12.2020r</t>
  </si>
  <si>
    <t>ZAŁĄCZNIK NR 1 DO SPECYFIKACJI ZAMÓWIENIA: WARIANT I I</t>
  </si>
  <si>
    <t>ŁĄCZNA WARTOŚĆ OFERTY WARIANT II</t>
  </si>
  <si>
    <t>ŁĄCZNA WARTOŚĆ OFERTY WARIANT I</t>
  </si>
  <si>
    <t>projekt wykonawczy realizacyjny lekkiej obudowy z paneli PRUSZYŃSKI (uzgodnienia w ramach nadzoru autorskiego)</t>
  </si>
  <si>
    <t>Montaż kotew fundamentowych (4 zestawy bloków kotwiących 4 x M30)</t>
  </si>
  <si>
    <r>
      <rPr>
        <b/>
        <sz val="11"/>
        <rFont val="Arial"/>
        <family val="2"/>
        <charset val="238"/>
      </rPr>
      <t xml:space="preserve">Wykonanie fundamentów obiektu z betonu C25/30, zbrojenie-stal zbrojeniowa B500B 1020.68kg,  uwzględniono:
</t>
    </r>
    <r>
      <rPr>
        <sz val="10"/>
        <rFont val="Arial"/>
        <family val="2"/>
        <charset val="238"/>
      </rPr>
      <t>- wykonanie warstwy gr. 0,1m z chudego betonu  C8/10,
- wykonanie dwóch ław fundamentowych żelbetowych o wymiarach (1,0m x 9,0m x 1,1m),
- izolacja ław fundamentowych emulsją asfaltową ABIZOL R+P,
- dostawa i montaż stali zbrojeniowej,
- montaż kotew stalowych.</t>
    </r>
  </si>
  <si>
    <r>
      <rPr>
        <b/>
        <sz val="11"/>
        <rFont val="Arial CE"/>
        <charset val="238"/>
      </rPr>
      <t>Wykonanie dwóch ław fundamentowych z betonu C25/30:</t>
    </r>
    <r>
      <rPr>
        <b/>
        <sz val="10"/>
        <rFont val="Arial CE"/>
        <charset val="238"/>
      </rPr>
      <t xml:space="preserve">
</t>
    </r>
    <r>
      <rPr>
        <sz val="10"/>
        <rFont val="Arial CE"/>
        <charset val="238"/>
      </rPr>
      <t>- zbrojenie stal B500B, łącznie 1020,68kg, siatki górą i dołem #12 co 15cm.</t>
    </r>
  </si>
  <si>
    <t>ZAŁĄCZNIK NR 1 DO SPECYFIKACJI ZAMÓWIENIA: WARIANT II lżejszy</t>
  </si>
  <si>
    <t>ZAKRES RZECZOWY DO PROJEKTU WYKONAWCZEGO NA BUDOWĘ WIATY ZADASZENIA PUNKTU WYJAZDOWEGO Z TERENU WR-SRH S.A. W BRONISZACH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</si>
</sst>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&quot; zł&quot;"/>
  </numFmts>
  <fonts count="3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7.5"/>
      <color theme="10"/>
      <name val="Arial"/>
      <family val="2"/>
      <charset val="238"/>
    </font>
    <font>
      <u/>
      <sz val="11"/>
      <color rgb="FF0000FF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8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u/>
      <sz val="10"/>
      <name val="Arial CE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11"/>
      <name val="Arial CE"/>
      <charset val="238"/>
    </font>
    <font>
      <b/>
      <sz val="13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234F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51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/>
    <xf numFmtId="0" fontId="6" fillId="0" borderId="0" xfId="1" applyFont="1" applyAlignment="1">
      <alignment horizontal="left" vertical="center"/>
    </xf>
    <xf numFmtId="0" fontId="9" fillId="0" borderId="0" xfId="2" applyFont="1" applyAlignment="1" applyProtection="1"/>
    <xf numFmtId="0" fontId="10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2" applyFont="1" applyAlignment="1" applyProtection="1"/>
    <xf numFmtId="0" fontId="12" fillId="0" borderId="0" xfId="1" applyFont="1"/>
    <xf numFmtId="0" fontId="14" fillId="0" borderId="0" xfId="2" applyFont="1" applyAlignment="1" applyProtection="1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16" fillId="4" borderId="0" xfId="0" applyFont="1" applyFill="1" applyAlignment="1">
      <alignment horizontal="centerContinuous" vertical="center"/>
    </xf>
    <xf numFmtId="0" fontId="17" fillId="4" borderId="0" xfId="0" applyFont="1" applyFill="1" applyAlignment="1">
      <alignment horizontal="centerContinuous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Continuous" vertical="center"/>
    </xf>
    <xf numFmtId="164" fontId="2" fillId="0" borderId="0" xfId="0" applyNumberFormat="1" applyFont="1" applyAlignment="1">
      <alignment vertical="center"/>
    </xf>
    <xf numFmtId="0" fontId="20" fillId="5" borderId="1" xfId="1" applyFont="1" applyFill="1" applyBorder="1" applyAlignment="1">
      <alignment horizontal="center" vertical="center"/>
    </xf>
    <xf numFmtId="0" fontId="20" fillId="5" borderId="2" xfId="1" applyFont="1" applyFill="1" applyBorder="1" applyAlignment="1">
      <alignment horizontal="center" vertical="center"/>
    </xf>
    <xf numFmtId="0" fontId="20" fillId="5" borderId="3" xfId="1" applyFont="1" applyFill="1" applyBorder="1" applyAlignment="1">
      <alignment horizontal="center" vertical="center"/>
    </xf>
    <xf numFmtId="0" fontId="20" fillId="5" borderId="4" xfId="1" applyFont="1" applyFill="1" applyBorder="1" applyAlignment="1">
      <alignment vertical="center"/>
    </xf>
    <xf numFmtId="0" fontId="21" fillId="5" borderId="5" xfId="1" applyFont="1" applyFill="1" applyBorder="1" applyAlignment="1">
      <alignment horizontal="left" vertical="center"/>
    </xf>
    <xf numFmtId="0" fontId="20" fillId="5" borderId="5" xfId="1" applyFont="1" applyFill="1" applyBorder="1" applyAlignment="1">
      <alignment vertical="center"/>
    </xf>
    <xf numFmtId="0" fontId="20" fillId="5" borderId="6" xfId="1" applyFont="1" applyFill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4" fillId="0" borderId="9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9" fillId="7" borderId="9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/>
    </xf>
    <xf numFmtId="4" fontId="2" fillId="7" borderId="9" xfId="0" applyNumberFormat="1" applyFont="1" applyFill="1" applyBorder="1" applyAlignment="1">
      <alignment horizontal="center" vertical="center"/>
    </xf>
    <xf numFmtId="164" fontId="3" fillId="7" borderId="9" xfId="0" applyNumberFormat="1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vertical="center" wrapText="1"/>
    </xf>
    <xf numFmtId="0" fontId="25" fillId="7" borderId="9" xfId="0" applyFont="1" applyFill="1" applyBorder="1" applyAlignment="1">
      <alignment vertical="center" wrapText="1"/>
    </xf>
    <xf numFmtId="0" fontId="29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right" vertical="center"/>
    </xf>
    <xf numFmtId="0" fontId="29" fillId="8" borderId="12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9" fillId="5" borderId="1" xfId="1" applyFont="1" applyFill="1" applyBorder="1" applyAlignment="1">
      <alignment horizontal="center" vertical="center"/>
    </xf>
    <xf numFmtId="0" fontId="29" fillId="5" borderId="2" xfId="1" applyFont="1" applyFill="1" applyBorder="1" applyAlignment="1">
      <alignment horizontal="center" vertical="center"/>
    </xf>
    <xf numFmtId="0" fontId="29" fillId="5" borderId="3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vertical="center"/>
    </xf>
    <xf numFmtId="0" fontId="11" fillId="5" borderId="5" xfId="1" applyFont="1" applyFill="1" applyBorder="1" applyAlignment="1">
      <alignment horizontal="left" vertical="center"/>
    </xf>
    <xf numFmtId="0" fontId="29" fillId="5" borderId="5" xfId="1" applyFont="1" applyFill="1" applyBorder="1" applyAlignment="1">
      <alignment vertical="center"/>
    </xf>
    <xf numFmtId="0" fontId="29" fillId="5" borderId="6" xfId="1" applyFont="1" applyFill="1" applyBorder="1" applyAlignment="1">
      <alignment vertical="center"/>
    </xf>
    <xf numFmtId="164" fontId="0" fillId="6" borderId="8" xfId="0" applyNumberForma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right" vertical="center"/>
    </xf>
    <xf numFmtId="165" fontId="21" fillId="11" borderId="5" xfId="1" applyNumberFormat="1" applyFont="1" applyFill="1" applyBorder="1" applyAlignment="1">
      <alignment horizontal="center" vertical="center"/>
    </xf>
    <xf numFmtId="165" fontId="21" fillId="11" borderId="6" xfId="1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 wrapText="1"/>
    </xf>
    <xf numFmtId="0" fontId="31" fillId="7" borderId="9" xfId="0" applyFont="1" applyFill="1" applyBorder="1" applyAlignment="1">
      <alignment vertical="center" wrapText="1"/>
    </xf>
    <xf numFmtId="0" fontId="26" fillId="7" borderId="9" xfId="0" applyFont="1" applyFill="1" applyBorder="1" applyAlignment="1">
      <alignment vertical="center" wrapText="1"/>
    </xf>
    <xf numFmtId="0" fontId="32" fillId="6" borderId="16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center" vertical="center" wrapText="1"/>
    </xf>
    <xf numFmtId="4" fontId="2" fillId="7" borderId="9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4" fontId="2" fillId="7" borderId="8" xfId="0" applyNumberFormat="1" applyFont="1" applyFill="1" applyBorder="1" applyAlignment="1">
      <alignment horizontal="center" vertical="center" wrapText="1"/>
    </xf>
    <xf numFmtId="164" fontId="3" fillId="7" borderId="8" xfId="0" applyNumberFormat="1" applyFont="1" applyFill="1" applyBorder="1" applyAlignment="1">
      <alignment horizontal="center" vertical="center"/>
    </xf>
    <xf numFmtId="164" fontId="0" fillId="7" borderId="8" xfId="0" applyNumberFormat="1" applyFill="1" applyBorder="1" applyAlignment="1">
      <alignment horizontal="center" vertical="center"/>
    </xf>
    <xf numFmtId="164" fontId="0" fillId="0" borderId="0" xfId="0" applyNumberFormat="1"/>
    <xf numFmtId="0" fontId="29" fillId="12" borderId="11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right" vertical="center"/>
    </xf>
    <xf numFmtId="0" fontId="29" fillId="12" borderId="12" xfId="0" applyFont="1" applyFill="1" applyBorder="1" applyAlignment="1">
      <alignment horizontal="center" vertical="center"/>
    </xf>
    <xf numFmtId="0" fontId="29" fillId="12" borderId="13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165" fontId="21" fillId="9" borderId="0" xfId="1" applyNumberFormat="1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right" vertical="center"/>
    </xf>
    <xf numFmtId="165" fontId="21" fillId="11" borderId="0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2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0" fillId="0" borderId="0" xfId="0" applyFill="1"/>
    <xf numFmtId="0" fontId="20" fillId="13" borderId="4" xfId="1" applyFont="1" applyFill="1" applyBorder="1" applyAlignment="1">
      <alignment vertical="center"/>
    </xf>
    <xf numFmtId="0" fontId="21" fillId="13" borderId="5" xfId="1" applyFont="1" applyFill="1" applyBorder="1" applyAlignment="1">
      <alignment horizontal="left" vertical="center"/>
    </xf>
    <xf numFmtId="0" fontId="20" fillId="13" borderId="5" xfId="1" applyFont="1" applyFill="1" applyBorder="1" applyAlignment="1">
      <alignment vertical="center"/>
    </xf>
    <xf numFmtId="0" fontId="20" fillId="13" borderId="6" xfId="1" applyFont="1" applyFill="1" applyBorder="1" applyAlignment="1">
      <alignment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164" fontId="33" fillId="6" borderId="11" xfId="0" applyNumberFormat="1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165" fontId="21" fillId="9" borderId="14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/>
    </xf>
    <xf numFmtId="0" fontId="5" fillId="3" borderId="0" xfId="1" applyFont="1" applyFill="1"/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164" fontId="11" fillId="12" borderId="11" xfId="0" applyNumberFormat="1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165" fontId="21" fillId="9" borderId="15" xfId="1" applyNumberFormat="1" applyFont="1" applyFill="1" applyBorder="1" applyAlignment="1">
      <alignment horizontal="center" vertical="center"/>
    </xf>
    <xf numFmtId="165" fontId="21" fillId="9" borderId="6" xfId="1" applyNumberFormat="1" applyFont="1" applyFill="1" applyBorder="1" applyAlignment="1">
      <alignment horizontal="center" vertical="center"/>
    </xf>
  </cellXfs>
  <cellStyles count="3">
    <cellStyle name="Excel Built-in Normal" xfId="1" xr:uid="{972BC30E-CC55-4C64-B5FB-9408377A7962}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1DA85-9A77-40D2-BE3A-A1DE88BC95A3}">
  <sheetPr>
    <pageSetUpPr fitToPage="1"/>
  </sheetPr>
  <dimension ref="A1:G72"/>
  <sheetViews>
    <sheetView zoomScaleNormal="100" workbookViewId="0">
      <pane xSplit="1" topLeftCell="B1" activePane="topRight" state="frozen"/>
      <selection activeCell="A27" sqref="A27"/>
      <selection pane="topRight" activeCell="D49" sqref="D49"/>
    </sheetView>
  </sheetViews>
  <sheetFormatPr defaultRowHeight="15" outlineLevelRow="2" x14ac:dyDescent="0.25"/>
  <cols>
    <col min="1" max="1" width="4.5703125" customWidth="1"/>
    <col min="2" max="2" width="82.85546875" customWidth="1"/>
    <col min="3" max="3" width="16.140625" customWidth="1"/>
    <col min="4" max="4" width="13.85546875" customWidth="1"/>
    <col min="5" max="5" width="15.85546875" customWidth="1"/>
    <col min="6" max="6" width="20.85546875" customWidth="1"/>
    <col min="7" max="7" width="18.5703125" customWidth="1"/>
  </cols>
  <sheetData>
    <row r="1" spans="1:6" x14ac:dyDescent="0.25">
      <c r="A1" s="1"/>
      <c r="B1" s="1"/>
      <c r="C1" s="1"/>
      <c r="D1" s="2"/>
      <c r="E1" s="3" t="s">
        <v>0</v>
      </c>
      <c r="F1" s="4" t="s">
        <v>63</v>
      </c>
    </row>
    <row r="2" spans="1:6" x14ac:dyDescent="0.25">
      <c r="A2" s="1"/>
      <c r="B2" s="1"/>
      <c r="C2" s="5"/>
      <c r="D2" s="5"/>
      <c r="E2" s="5"/>
      <c r="F2" s="5"/>
    </row>
    <row r="3" spans="1:6" x14ac:dyDescent="0.25">
      <c r="A3" s="1"/>
      <c r="B3" s="5"/>
      <c r="C3" s="5"/>
      <c r="D3" s="5"/>
      <c r="E3" s="5"/>
      <c r="F3" s="5"/>
    </row>
    <row r="4" spans="1:6" ht="18" x14ac:dyDescent="0.25">
      <c r="A4" s="108" t="s">
        <v>1</v>
      </c>
      <c r="B4" s="108"/>
      <c r="C4" s="107"/>
      <c r="D4" s="107"/>
      <c r="E4" s="107"/>
      <c r="F4" s="107"/>
    </row>
    <row r="5" spans="1:6" ht="15.75" x14ac:dyDescent="0.25">
      <c r="A5" s="6"/>
      <c r="B5" s="7" t="s">
        <v>2</v>
      </c>
    </row>
    <row r="6" spans="1:6" ht="15.75" x14ac:dyDescent="0.25">
      <c r="A6" s="6"/>
      <c r="B6" s="7" t="s">
        <v>3</v>
      </c>
    </row>
    <row r="7" spans="1:6" x14ac:dyDescent="0.25">
      <c r="A7" s="8"/>
      <c r="B7" s="9"/>
    </row>
    <row r="8" spans="1:6" x14ac:dyDescent="0.25">
      <c r="A8" s="1"/>
      <c r="B8" s="10"/>
    </row>
    <row r="9" spans="1:6" ht="18" x14ac:dyDescent="0.25">
      <c r="A9" s="1"/>
      <c r="B9" s="1"/>
      <c r="C9" s="11"/>
      <c r="D9" s="11"/>
      <c r="E9" s="11"/>
      <c r="F9" s="11"/>
    </row>
    <row r="10" spans="1:6" ht="18" x14ac:dyDescent="0.25">
      <c r="A10" s="13"/>
      <c r="B10" s="14"/>
      <c r="C10" s="11"/>
      <c r="D10" s="12"/>
      <c r="E10" s="12"/>
      <c r="F10" s="15"/>
    </row>
    <row r="11" spans="1:6" ht="18" x14ac:dyDescent="0.25">
      <c r="A11" s="13"/>
      <c r="B11" s="16"/>
      <c r="C11" s="11"/>
      <c r="D11" s="7"/>
      <c r="E11" s="7"/>
      <c r="F11" s="15"/>
    </row>
    <row r="12" spans="1:6" ht="15.75" x14ac:dyDescent="0.25">
      <c r="A12" s="17"/>
      <c r="B12" s="16"/>
      <c r="C12" s="18"/>
      <c r="D12" s="9"/>
      <c r="E12" s="15"/>
      <c r="F12" s="18"/>
    </row>
    <row r="13" spans="1:6" x14ac:dyDescent="0.25">
      <c r="A13" s="17"/>
      <c r="B13" s="18"/>
      <c r="C13" s="18"/>
      <c r="D13" s="18"/>
      <c r="E13" s="18"/>
      <c r="F13" s="18"/>
    </row>
    <row r="14" spans="1:6" ht="20.25" x14ac:dyDescent="0.25">
      <c r="A14" s="109" t="s">
        <v>71</v>
      </c>
      <c r="B14" s="109"/>
      <c r="C14" s="109"/>
      <c r="D14" s="109"/>
      <c r="E14" s="109"/>
      <c r="F14" s="109"/>
    </row>
    <row r="15" spans="1:6" ht="32.25" customHeight="1" x14ac:dyDescent="0.25">
      <c r="A15" s="110" t="s">
        <v>72</v>
      </c>
      <c r="B15" s="110"/>
      <c r="C15" s="110"/>
      <c r="D15" s="110"/>
      <c r="E15" s="110"/>
      <c r="F15" s="110"/>
    </row>
    <row r="16" spans="1:6" ht="18.75" customHeight="1" x14ac:dyDescent="0.25">
      <c r="A16" s="17"/>
      <c r="B16" s="19"/>
      <c r="C16" s="20"/>
      <c r="D16" s="20"/>
      <c r="E16" s="20"/>
      <c r="F16" s="20"/>
    </row>
    <row r="17" spans="1:7" ht="23.25" x14ac:dyDescent="0.25">
      <c r="A17" s="21"/>
      <c r="B17" s="22"/>
      <c r="C17" s="23"/>
      <c r="D17" s="23"/>
      <c r="E17" s="23"/>
      <c r="F17" s="23"/>
    </row>
    <row r="18" spans="1:7" ht="23.25" x14ac:dyDescent="0.25">
      <c r="A18" s="21"/>
      <c r="B18" s="22"/>
      <c r="C18" s="23"/>
      <c r="D18" s="23"/>
      <c r="E18" s="23"/>
      <c r="F18" s="23"/>
    </row>
    <row r="19" spans="1:7" ht="15.75" thickBot="1" x14ac:dyDescent="0.3">
      <c r="A19" s="17"/>
      <c r="B19" s="17"/>
      <c r="C19" s="17"/>
      <c r="D19" s="17"/>
      <c r="E19" s="17"/>
      <c r="F19" s="24"/>
    </row>
    <row r="20" spans="1:7" ht="15.75" thickBot="1" x14ac:dyDescent="0.3">
      <c r="A20" s="25" t="s">
        <v>4</v>
      </c>
      <c r="B20" s="26" t="s">
        <v>5</v>
      </c>
      <c r="C20" s="26" t="s">
        <v>6</v>
      </c>
      <c r="D20" s="26" t="s">
        <v>7</v>
      </c>
      <c r="E20" s="26" t="s">
        <v>8</v>
      </c>
      <c r="F20" s="27" t="s">
        <v>9</v>
      </c>
    </row>
    <row r="21" spans="1:7" ht="16.5" thickBot="1" x14ac:dyDescent="0.3">
      <c r="A21" s="28"/>
      <c r="B21" s="29" t="s">
        <v>10</v>
      </c>
      <c r="C21" s="30"/>
      <c r="D21" s="30"/>
      <c r="E21" s="30"/>
      <c r="F21" s="31"/>
    </row>
    <row r="22" spans="1:7" ht="57.75" x14ac:dyDescent="0.25">
      <c r="A22" s="32">
        <v>1</v>
      </c>
      <c r="B22" s="33" t="s">
        <v>11</v>
      </c>
      <c r="C22" s="34" t="s">
        <v>12</v>
      </c>
      <c r="D22" s="35">
        <v>1</v>
      </c>
      <c r="E22" s="36"/>
      <c r="F22" s="37">
        <f t="shared" ref="F22:F26" si="0">D22*E22</f>
        <v>0</v>
      </c>
      <c r="G22" s="78"/>
    </row>
    <row r="23" spans="1:7" ht="44.25" x14ac:dyDescent="0.25">
      <c r="A23" s="38">
        <v>2</v>
      </c>
      <c r="B23" s="33" t="s">
        <v>13</v>
      </c>
      <c r="C23" s="34" t="s">
        <v>14</v>
      </c>
      <c r="D23" s="35"/>
      <c r="E23" s="36"/>
      <c r="F23" s="37">
        <f t="shared" si="0"/>
        <v>0</v>
      </c>
      <c r="G23" s="78"/>
    </row>
    <row r="24" spans="1:7" ht="40.5" x14ac:dyDescent="0.25">
      <c r="A24" s="38">
        <v>3</v>
      </c>
      <c r="B24" s="39" t="s">
        <v>15</v>
      </c>
      <c r="C24" s="34" t="s">
        <v>16</v>
      </c>
      <c r="D24" s="35"/>
      <c r="E24" s="36"/>
      <c r="F24" s="37">
        <f t="shared" si="0"/>
        <v>0</v>
      </c>
      <c r="G24" s="78"/>
    </row>
    <row r="25" spans="1:7" ht="66" x14ac:dyDescent="0.25">
      <c r="A25" s="40">
        <v>4</v>
      </c>
      <c r="B25" s="41" t="s">
        <v>51</v>
      </c>
      <c r="C25" s="34" t="s">
        <v>17</v>
      </c>
      <c r="D25" s="35"/>
      <c r="E25" s="36"/>
      <c r="F25" s="37">
        <f t="shared" si="0"/>
        <v>0</v>
      </c>
      <c r="G25" s="78"/>
    </row>
    <row r="26" spans="1:7" ht="54" thickBot="1" x14ac:dyDescent="0.3">
      <c r="A26" s="38">
        <v>5</v>
      </c>
      <c r="B26" s="41" t="s">
        <v>18</v>
      </c>
      <c r="C26" s="34" t="s">
        <v>17</v>
      </c>
      <c r="D26" s="35"/>
      <c r="E26" s="36"/>
      <c r="F26" s="37">
        <f t="shared" si="0"/>
        <v>0</v>
      </c>
      <c r="G26" s="78"/>
    </row>
    <row r="27" spans="1:7" ht="16.5" thickBot="1" x14ac:dyDescent="0.3">
      <c r="A27" s="79"/>
      <c r="B27" s="80" t="s">
        <v>45</v>
      </c>
      <c r="C27" s="81"/>
      <c r="D27" s="82"/>
      <c r="E27" s="111">
        <f>SUM(F22:F26)</f>
        <v>0</v>
      </c>
      <c r="F27" s="112"/>
      <c r="G27" s="78"/>
    </row>
    <row r="28" spans="1:7" ht="15.75" thickBot="1" x14ac:dyDescent="0.3">
      <c r="A28" s="17"/>
      <c r="B28" s="17"/>
      <c r="C28" s="17"/>
      <c r="D28" s="17"/>
      <c r="E28" s="17"/>
      <c r="F28" s="24"/>
    </row>
    <row r="29" spans="1:7" ht="15.75" thickBot="1" x14ac:dyDescent="0.3">
      <c r="A29" s="25" t="s">
        <v>4</v>
      </c>
      <c r="B29" s="26" t="s">
        <v>5</v>
      </c>
      <c r="C29" s="26" t="s">
        <v>6</v>
      </c>
      <c r="D29" s="26" t="s">
        <v>7</v>
      </c>
      <c r="E29" s="26" t="s">
        <v>8</v>
      </c>
      <c r="F29" s="27" t="s">
        <v>9</v>
      </c>
    </row>
    <row r="30" spans="1:7" ht="16.5" thickBot="1" x14ac:dyDescent="0.3">
      <c r="A30" s="28"/>
      <c r="B30" s="29" t="s">
        <v>20</v>
      </c>
      <c r="C30" s="30"/>
      <c r="D30" s="30"/>
      <c r="E30" s="30"/>
      <c r="F30" s="31"/>
    </row>
    <row r="31" spans="1:7" ht="93.75" x14ac:dyDescent="0.25">
      <c r="A31" s="42">
        <v>1</v>
      </c>
      <c r="B31" s="39" t="s">
        <v>69</v>
      </c>
      <c r="C31" s="34" t="s">
        <v>16</v>
      </c>
      <c r="D31" s="35"/>
      <c r="E31" s="36" t="e">
        <f>F31/D31</f>
        <v>#DIV/0!</v>
      </c>
      <c r="F31" s="37">
        <f>SUM(F32:F35)</f>
        <v>0</v>
      </c>
      <c r="G31" s="78"/>
    </row>
    <row r="32" spans="1:7" ht="40.5" outlineLevel="1" x14ac:dyDescent="0.25">
      <c r="A32" s="43">
        <v>2</v>
      </c>
      <c r="B32" s="44" t="s">
        <v>22</v>
      </c>
      <c r="C32" s="45" t="s">
        <v>17</v>
      </c>
      <c r="D32" s="46"/>
      <c r="E32" s="76"/>
      <c r="F32" s="47">
        <f>D32*E32</f>
        <v>0</v>
      </c>
    </row>
    <row r="33" spans="1:7" ht="27.75" outlineLevel="1" x14ac:dyDescent="0.25">
      <c r="A33" s="43">
        <v>3</v>
      </c>
      <c r="B33" s="48" t="s">
        <v>70</v>
      </c>
      <c r="C33" s="45" t="s">
        <v>17</v>
      </c>
      <c r="D33" s="46"/>
      <c r="E33" s="76"/>
      <c r="F33" s="47">
        <f>D33*E33</f>
        <v>0</v>
      </c>
    </row>
    <row r="34" spans="1:7" ht="27" customHeight="1" outlineLevel="1" x14ac:dyDescent="0.25">
      <c r="A34" s="43">
        <v>4</v>
      </c>
      <c r="B34" s="48" t="s">
        <v>24</v>
      </c>
      <c r="C34" s="45" t="s">
        <v>25</v>
      </c>
      <c r="D34" s="46"/>
      <c r="E34" s="76"/>
      <c r="F34" s="47">
        <f>D34*E34</f>
        <v>0</v>
      </c>
    </row>
    <row r="35" spans="1:7" ht="20.25" customHeight="1" outlineLevel="1" thickBot="1" x14ac:dyDescent="0.3">
      <c r="A35" s="43">
        <v>5</v>
      </c>
      <c r="B35" s="49" t="s">
        <v>68</v>
      </c>
      <c r="C35" s="45" t="s">
        <v>12</v>
      </c>
      <c r="D35" s="46"/>
      <c r="E35" s="76"/>
      <c r="F35" s="47">
        <f>D35*E35</f>
        <v>0</v>
      </c>
      <c r="G35" s="78"/>
    </row>
    <row r="36" spans="1:7" ht="16.5" thickBot="1" x14ac:dyDescent="0.3">
      <c r="A36" s="50"/>
      <c r="B36" s="51" t="s">
        <v>44</v>
      </c>
      <c r="C36" s="52"/>
      <c r="D36" s="53"/>
      <c r="E36" s="106">
        <f>F31</f>
        <v>0</v>
      </c>
      <c r="F36" s="106"/>
    </row>
    <row r="37" spans="1:7" ht="15.75" thickBot="1" x14ac:dyDescent="0.3">
      <c r="A37" s="17"/>
      <c r="B37" s="17"/>
      <c r="C37" s="17"/>
      <c r="D37" s="17"/>
      <c r="E37" s="17"/>
      <c r="F37" s="24"/>
    </row>
    <row r="38" spans="1:7" ht="15.75" thickBot="1" x14ac:dyDescent="0.3">
      <c r="A38" s="54" t="s">
        <v>4</v>
      </c>
      <c r="B38" s="55" t="s">
        <v>5</v>
      </c>
      <c r="C38" s="55" t="s">
        <v>6</v>
      </c>
      <c r="D38" s="55" t="s">
        <v>7</v>
      </c>
      <c r="E38" s="55" t="s">
        <v>8</v>
      </c>
      <c r="F38" s="56" t="s">
        <v>9</v>
      </c>
    </row>
    <row r="39" spans="1:7" ht="16.5" thickBot="1" x14ac:dyDescent="0.3">
      <c r="A39" s="57"/>
      <c r="B39" s="58" t="s">
        <v>27</v>
      </c>
      <c r="C39" s="59"/>
      <c r="D39" s="59"/>
      <c r="E39" s="59"/>
      <c r="F39" s="60"/>
    </row>
    <row r="40" spans="1:7" ht="119.25" x14ac:dyDescent="0.25">
      <c r="A40" s="42">
        <v>1</v>
      </c>
      <c r="B40" s="39" t="s">
        <v>62</v>
      </c>
      <c r="C40" s="34" t="s">
        <v>28</v>
      </c>
      <c r="D40" s="35">
        <v>9700</v>
      </c>
      <c r="E40" s="36">
        <f>F40/D40</f>
        <v>0</v>
      </c>
      <c r="F40" s="61">
        <f>SUM(F41:F45)</f>
        <v>0</v>
      </c>
    </row>
    <row r="41" spans="1:7" ht="25.5" outlineLevel="1" x14ac:dyDescent="0.25">
      <c r="A41" s="62">
        <v>2</v>
      </c>
      <c r="B41" s="71" t="s">
        <v>43</v>
      </c>
      <c r="C41" s="72" t="s">
        <v>28</v>
      </c>
      <c r="D41" s="73"/>
      <c r="E41" s="72"/>
      <c r="F41" s="77">
        <f t="shared" ref="F41:F45" si="1">D41*E41</f>
        <v>0</v>
      </c>
    </row>
    <row r="42" spans="1:7" ht="25.5" outlineLevel="1" x14ac:dyDescent="0.25">
      <c r="A42" s="62">
        <v>3</v>
      </c>
      <c r="B42" s="71" t="s">
        <v>61</v>
      </c>
      <c r="C42" s="74" t="s">
        <v>14</v>
      </c>
      <c r="D42" s="75"/>
      <c r="E42" s="74"/>
      <c r="F42" s="77">
        <f t="shared" si="1"/>
        <v>0</v>
      </c>
    </row>
    <row r="43" spans="1:7" outlineLevel="1" x14ac:dyDescent="0.25">
      <c r="A43" s="62">
        <v>4</v>
      </c>
      <c r="B43" s="71" t="s">
        <v>29</v>
      </c>
      <c r="C43" s="74" t="s">
        <v>14</v>
      </c>
      <c r="D43" s="75"/>
      <c r="E43" s="74"/>
      <c r="F43" s="77">
        <f t="shared" si="1"/>
        <v>0</v>
      </c>
    </row>
    <row r="44" spans="1:7" outlineLevel="1" x14ac:dyDescent="0.25">
      <c r="A44" s="62">
        <v>7</v>
      </c>
      <c r="B44" s="71" t="s">
        <v>31</v>
      </c>
      <c r="C44" s="74" t="s">
        <v>30</v>
      </c>
      <c r="D44" s="75"/>
      <c r="E44" s="74"/>
      <c r="F44" s="77">
        <f t="shared" si="1"/>
        <v>0</v>
      </c>
    </row>
    <row r="45" spans="1:7" ht="15.75" outlineLevel="1" thickBot="1" x14ac:dyDescent="0.3">
      <c r="A45" s="62">
        <v>8</v>
      </c>
      <c r="B45" s="71" t="s">
        <v>32</v>
      </c>
      <c r="C45" s="74" t="s">
        <v>12</v>
      </c>
      <c r="D45" s="75">
        <v>1</v>
      </c>
      <c r="E45" s="74"/>
      <c r="F45" s="77">
        <f t="shared" si="1"/>
        <v>0</v>
      </c>
    </row>
    <row r="46" spans="1:7" ht="16.5" thickBot="1" x14ac:dyDescent="0.3">
      <c r="A46" s="50"/>
      <c r="B46" s="51" t="s">
        <v>33</v>
      </c>
      <c r="C46" s="52"/>
      <c r="D46" s="53"/>
      <c r="E46" s="113">
        <f>F41+F42+F43+F44+F45</f>
        <v>0</v>
      </c>
      <c r="F46" s="114"/>
    </row>
    <row r="47" spans="1:7" ht="16.5" thickBot="1" x14ac:dyDescent="0.3">
      <c r="A47" s="63"/>
      <c r="B47" s="64"/>
      <c r="C47" s="63"/>
      <c r="D47" s="63"/>
      <c r="E47" s="65"/>
      <c r="F47" s="66"/>
    </row>
    <row r="48" spans="1:7" ht="16.5" thickBot="1" x14ac:dyDescent="0.3">
      <c r="A48" s="28"/>
      <c r="B48" s="29" t="s">
        <v>34</v>
      </c>
      <c r="C48" s="30"/>
      <c r="D48" s="30"/>
      <c r="E48" s="30"/>
      <c r="F48" s="31"/>
    </row>
    <row r="49" spans="1:7" ht="66.75" thickBot="1" x14ac:dyDescent="0.3">
      <c r="A49" s="42">
        <v>1</v>
      </c>
      <c r="B49" s="39" t="s">
        <v>35</v>
      </c>
      <c r="C49" s="34" t="s">
        <v>14</v>
      </c>
      <c r="D49" s="35"/>
      <c r="E49" s="36"/>
      <c r="F49" s="37">
        <f>D49*E49</f>
        <v>0</v>
      </c>
    </row>
    <row r="50" spans="1:7" ht="16.5" thickBot="1" x14ac:dyDescent="0.3">
      <c r="A50" s="50"/>
      <c r="B50" s="51" t="s">
        <v>60</v>
      </c>
      <c r="C50" s="52"/>
      <c r="D50" s="53"/>
      <c r="E50" s="106">
        <f>F49</f>
        <v>0</v>
      </c>
      <c r="F50" s="106"/>
    </row>
    <row r="51" spans="1:7" ht="16.5" thickBot="1" x14ac:dyDescent="0.3">
      <c r="A51" s="63"/>
      <c r="B51" s="64"/>
      <c r="C51" s="63"/>
      <c r="D51" s="63"/>
      <c r="E51" s="65"/>
      <c r="F51" s="66"/>
    </row>
    <row r="52" spans="1:7" ht="15.75" thickBot="1" x14ac:dyDescent="0.3">
      <c r="A52" s="25" t="s">
        <v>4</v>
      </c>
      <c r="B52" s="26" t="s">
        <v>36</v>
      </c>
      <c r="C52" s="26" t="s">
        <v>6</v>
      </c>
      <c r="D52" s="26" t="s">
        <v>7</v>
      </c>
      <c r="E52" s="26" t="s">
        <v>19</v>
      </c>
      <c r="F52" s="27" t="s">
        <v>9</v>
      </c>
    </row>
    <row r="53" spans="1:7" ht="16.5" thickBot="1" x14ac:dyDescent="0.3">
      <c r="A53" s="28"/>
      <c r="B53" s="29" t="s">
        <v>53</v>
      </c>
      <c r="C53" s="30"/>
      <c r="D53" s="30"/>
      <c r="E53" s="30"/>
      <c r="F53" s="31"/>
    </row>
    <row r="54" spans="1:7" s="97" customFormat="1" ht="29.25" outlineLevel="2" thickBot="1" x14ac:dyDescent="0.3">
      <c r="A54" s="91">
        <v>1</v>
      </c>
      <c r="B54" s="92" t="s">
        <v>54</v>
      </c>
      <c r="C54" s="93" t="s">
        <v>12</v>
      </c>
      <c r="D54" s="94">
        <v>1</v>
      </c>
      <c r="E54" s="95"/>
      <c r="F54" s="96">
        <f>D54*E54</f>
        <v>0</v>
      </c>
      <c r="G54"/>
    </row>
    <row r="55" spans="1:7" ht="16.5" thickBot="1" x14ac:dyDescent="0.3">
      <c r="A55" s="28"/>
      <c r="B55" s="29" t="s">
        <v>52</v>
      </c>
      <c r="C55" s="30"/>
      <c r="D55" s="30"/>
      <c r="E55" s="30"/>
      <c r="F55" s="31"/>
    </row>
    <row r="56" spans="1:7" ht="119.25" x14ac:dyDescent="0.25">
      <c r="A56" s="42">
        <v>1</v>
      </c>
      <c r="B56" s="39" t="s">
        <v>37</v>
      </c>
      <c r="C56" s="34" t="s">
        <v>12</v>
      </c>
      <c r="D56" s="35">
        <v>1</v>
      </c>
      <c r="E56" s="36">
        <f>F56/D56</f>
        <v>0</v>
      </c>
      <c r="F56" s="37">
        <f>SUM(F57:F60)</f>
        <v>0</v>
      </c>
    </row>
    <row r="57" spans="1:7" ht="28.5" outlineLevel="2" x14ac:dyDescent="0.25">
      <c r="A57" s="43">
        <v>2</v>
      </c>
      <c r="B57" s="67" t="s">
        <v>49</v>
      </c>
      <c r="C57" s="45" t="s">
        <v>12</v>
      </c>
      <c r="D57" s="46">
        <v>1</v>
      </c>
      <c r="E57" s="76"/>
      <c r="F57" s="47">
        <f>D57*E57</f>
        <v>0</v>
      </c>
    </row>
    <row r="58" spans="1:7" ht="28.5" outlineLevel="2" x14ac:dyDescent="0.25">
      <c r="A58" s="43">
        <v>3</v>
      </c>
      <c r="B58" s="68" t="s">
        <v>38</v>
      </c>
      <c r="C58" s="45" t="s">
        <v>12</v>
      </c>
      <c r="D58" s="46">
        <v>1</v>
      </c>
      <c r="E58" s="76"/>
      <c r="F58" s="47">
        <f>D58*E58</f>
        <v>0</v>
      </c>
    </row>
    <row r="59" spans="1:7" outlineLevel="2" x14ac:dyDescent="0.25">
      <c r="A59" s="43">
        <v>4</v>
      </c>
      <c r="B59" s="69" t="s">
        <v>39</v>
      </c>
      <c r="C59" s="45" t="s">
        <v>40</v>
      </c>
      <c r="D59" s="46">
        <v>4</v>
      </c>
      <c r="E59" s="76"/>
      <c r="F59" s="47">
        <f>D59*E59</f>
        <v>0</v>
      </c>
    </row>
    <row r="60" spans="1:7" ht="29.25" outlineLevel="2" thickBot="1" x14ac:dyDescent="0.3">
      <c r="A60" s="43">
        <v>5</v>
      </c>
      <c r="B60" s="68" t="s">
        <v>41</v>
      </c>
      <c r="C60" s="45" t="s">
        <v>40</v>
      </c>
      <c r="D60" s="46">
        <v>4</v>
      </c>
      <c r="E60" s="76"/>
      <c r="F60" s="47">
        <f>D60*E60</f>
        <v>0</v>
      </c>
    </row>
    <row r="61" spans="1:7" ht="16.5" thickBot="1" x14ac:dyDescent="0.3">
      <c r="A61" s="50"/>
      <c r="B61" s="51" t="s">
        <v>59</v>
      </c>
      <c r="C61" s="52"/>
      <c r="D61" s="53"/>
      <c r="E61" s="106">
        <f>F57+F58+F59+F60</f>
        <v>0</v>
      </c>
      <c r="F61" s="106"/>
    </row>
    <row r="62" spans="1:7" ht="16.5" thickBot="1" x14ac:dyDescent="0.3">
      <c r="A62" s="63"/>
      <c r="B62" s="64"/>
      <c r="C62" s="63"/>
      <c r="D62" s="63"/>
      <c r="E62" s="65"/>
      <c r="F62" s="66"/>
    </row>
    <row r="63" spans="1:7" ht="16.5" thickBot="1" x14ac:dyDescent="0.3">
      <c r="A63" s="98"/>
      <c r="B63" s="99" t="s">
        <v>55</v>
      </c>
      <c r="C63" s="100"/>
      <c r="D63" s="100"/>
      <c r="E63" s="100"/>
      <c r="F63" s="101"/>
    </row>
    <row r="64" spans="1:7" ht="29.25" outlineLevel="2" thickBot="1" x14ac:dyDescent="0.3">
      <c r="A64" s="91">
        <v>1</v>
      </c>
      <c r="B64" s="92" t="s">
        <v>56</v>
      </c>
      <c r="C64" s="93" t="s">
        <v>12</v>
      </c>
      <c r="D64" s="94">
        <v>1</v>
      </c>
      <c r="E64" s="95"/>
      <c r="F64" s="96">
        <f>D64*E64</f>
        <v>0</v>
      </c>
    </row>
    <row r="65" spans="1:6" ht="16.5" thickBot="1" x14ac:dyDescent="0.3">
      <c r="A65" s="50"/>
      <c r="B65" s="51" t="s">
        <v>57</v>
      </c>
      <c r="C65" s="52"/>
      <c r="D65" s="53"/>
      <c r="E65" s="106">
        <f>F64</f>
        <v>0</v>
      </c>
      <c r="F65" s="106"/>
    </row>
    <row r="66" spans="1:6" ht="16.5" thickBot="1" x14ac:dyDescent="0.3">
      <c r="A66" s="85"/>
      <c r="B66" s="86"/>
      <c r="C66" s="85"/>
      <c r="D66" s="85"/>
      <c r="E66" s="87"/>
      <c r="F66" s="87"/>
    </row>
    <row r="67" spans="1:6" ht="15.75" thickBot="1" x14ac:dyDescent="0.3">
      <c r="A67" s="25" t="s">
        <v>4</v>
      </c>
      <c r="B67" s="26" t="s">
        <v>46</v>
      </c>
      <c r="C67" s="26" t="s">
        <v>6</v>
      </c>
      <c r="D67" s="26" t="s">
        <v>7</v>
      </c>
      <c r="E67" s="26" t="s">
        <v>8</v>
      </c>
      <c r="F67" s="27" t="s">
        <v>9</v>
      </c>
    </row>
    <row r="68" spans="1:6" ht="16.5" thickBot="1" x14ac:dyDescent="0.3">
      <c r="A68" s="28"/>
      <c r="B68" s="29" t="s">
        <v>58</v>
      </c>
      <c r="C68" s="30"/>
      <c r="D68" s="30"/>
      <c r="E68" s="30"/>
      <c r="F68" s="31"/>
    </row>
    <row r="69" spans="1:6" ht="29.25" thickBot="1" x14ac:dyDescent="0.3">
      <c r="A69" s="42">
        <v>1</v>
      </c>
      <c r="B69" s="88" t="s">
        <v>47</v>
      </c>
      <c r="C69" s="34" t="s">
        <v>12</v>
      </c>
      <c r="D69" s="35">
        <v>1</v>
      </c>
      <c r="E69" s="36"/>
      <c r="F69" s="37">
        <f>D69*E69</f>
        <v>0</v>
      </c>
    </row>
    <row r="70" spans="1:6" ht="16.5" thickBot="1" x14ac:dyDescent="0.3">
      <c r="A70" s="50"/>
      <c r="B70" s="51" t="s">
        <v>48</v>
      </c>
      <c r="C70" s="52"/>
      <c r="D70" s="53"/>
      <c r="E70" s="106">
        <f>SUM(F69:F69)</f>
        <v>0</v>
      </c>
      <c r="F70" s="106"/>
    </row>
    <row r="71" spans="1:6" ht="16.5" thickBot="1" x14ac:dyDescent="0.3">
      <c r="A71" s="83"/>
      <c r="B71" s="51"/>
      <c r="C71" s="52"/>
      <c r="D71" s="53"/>
      <c r="E71" s="84"/>
      <c r="F71" s="84"/>
    </row>
    <row r="72" spans="1:6" ht="18.75" thickBot="1" x14ac:dyDescent="0.3">
      <c r="A72" s="21"/>
      <c r="B72" s="70" t="s">
        <v>65</v>
      </c>
      <c r="C72" s="102" t="s">
        <v>42</v>
      </c>
      <c r="D72" s="103"/>
      <c r="E72" s="104">
        <f>E27+E46+E50+E61+E65+E70</f>
        <v>0</v>
      </c>
      <c r="F72" s="105"/>
    </row>
  </sheetData>
  <mergeCells count="13">
    <mergeCell ref="A4:B4"/>
    <mergeCell ref="A14:F14"/>
    <mergeCell ref="A15:F15"/>
    <mergeCell ref="E27:F27"/>
    <mergeCell ref="E46:F46"/>
    <mergeCell ref="C72:D72"/>
    <mergeCell ref="E72:F72"/>
    <mergeCell ref="E36:F36"/>
    <mergeCell ref="E70:F70"/>
    <mergeCell ref="C4:F4"/>
    <mergeCell ref="E50:F50"/>
    <mergeCell ref="E61:F61"/>
    <mergeCell ref="E65:F65"/>
  </mergeCells>
  <phoneticPr fontId="34" type="noConversion"/>
  <pageMargins left="1.4960629921259843" right="0.70866141732283472" top="0.74803149606299213" bottom="0.74803149606299213" header="0.31496062992125984" footer="0.31496062992125984"/>
  <pageSetup paperSize="9" scale="4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769D1-3029-44DE-B0D3-E414DA0B2F88}">
  <sheetPr>
    <pageSetUpPr fitToPage="1"/>
  </sheetPr>
  <dimension ref="A1:G73"/>
  <sheetViews>
    <sheetView tabSelected="1" workbookViewId="0">
      <selection activeCell="D49" sqref="D49"/>
    </sheetView>
  </sheetViews>
  <sheetFormatPr defaultRowHeight="15" outlineLevelRow="2" x14ac:dyDescent="0.25"/>
  <cols>
    <col min="1" max="1" width="4.5703125" customWidth="1"/>
    <col min="2" max="2" width="82.85546875" customWidth="1"/>
    <col min="3" max="3" width="16.140625" customWidth="1"/>
    <col min="4" max="4" width="13.85546875" customWidth="1"/>
    <col min="5" max="5" width="15.85546875" customWidth="1"/>
    <col min="6" max="6" width="20.85546875" customWidth="1"/>
    <col min="7" max="7" width="18.5703125" customWidth="1"/>
  </cols>
  <sheetData>
    <row r="1" spans="1:6" x14ac:dyDescent="0.25">
      <c r="A1" s="1"/>
      <c r="B1" s="1"/>
      <c r="C1" s="1"/>
      <c r="D1" s="2"/>
      <c r="E1" s="3" t="s">
        <v>0</v>
      </c>
      <c r="F1" s="4" t="s">
        <v>63</v>
      </c>
    </row>
    <row r="2" spans="1:6" x14ac:dyDescent="0.25">
      <c r="A2" s="1"/>
      <c r="B2" s="1"/>
      <c r="C2" s="5"/>
      <c r="D2" s="5"/>
      <c r="E2" s="5"/>
      <c r="F2" s="5"/>
    </row>
    <row r="3" spans="1:6" x14ac:dyDescent="0.25">
      <c r="A3" s="1"/>
      <c r="B3" s="5"/>
      <c r="C3" s="5"/>
      <c r="D3" s="5"/>
      <c r="E3" s="5"/>
      <c r="F3" s="5"/>
    </row>
    <row r="4" spans="1:6" ht="18" x14ac:dyDescent="0.25">
      <c r="A4" s="108" t="s">
        <v>1</v>
      </c>
      <c r="B4" s="108"/>
      <c r="C4" s="107"/>
      <c r="D4" s="107"/>
      <c r="E4" s="107"/>
      <c r="F4" s="107"/>
    </row>
    <row r="5" spans="1:6" ht="15.75" x14ac:dyDescent="0.25">
      <c r="A5" s="6"/>
      <c r="B5" s="7" t="s">
        <v>2</v>
      </c>
    </row>
    <row r="6" spans="1:6" ht="15.75" x14ac:dyDescent="0.25">
      <c r="A6" s="6"/>
      <c r="B6" s="7" t="s">
        <v>3</v>
      </c>
    </row>
    <row r="7" spans="1:6" x14ac:dyDescent="0.25">
      <c r="A7" s="8"/>
      <c r="B7" s="9"/>
    </row>
    <row r="8" spans="1:6" x14ac:dyDescent="0.25">
      <c r="A8" s="1"/>
      <c r="B8" s="10"/>
    </row>
    <row r="9" spans="1:6" ht="18" x14ac:dyDescent="0.25">
      <c r="A9" s="1"/>
      <c r="B9" s="1"/>
      <c r="C9" s="11"/>
      <c r="D9" s="11"/>
      <c r="E9" s="11"/>
      <c r="F9" s="11"/>
    </row>
    <row r="10" spans="1:6" ht="18" x14ac:dyDescent="0.25">
      <c r="A10" s="13"/>
      <c r="B10" s="14"/>
      <c r="C10" s="11"/>
      <c r="D10" s="12"/>
      <c r="E10" s="12"/>
      <c r="F10" s="15"/>
    </row>
    <row r="11" spans="1:6" ht="18" x14ac:dyDescent="0.25">
      <c r="A11" s="13"/>
      <c r="B11" s="16"/>
      <c r="C11" s="11"/>
      <c r="D11" s="7"/>
      <c r="E11" s="7"/>
      <c r="F11" s="15"/>
    </row>
    <row r="12" spans="1:6" ht="15.75" x14ac:dyDescent="0.25">
      <c r="A12" s="17"/>
      <c r="B12" s="16"/>
      <c r="C12" s="18"/>
      <c r="D12" s="9"/>
      <c r="E12" s="15"/>
      <c r="F12" s="18"/>
    </row>
    <row r="13" spans="1:6" x14ac:dyDescent="0.25">
      <c r="A13" s="17"/>
      <c r="B13" s="18"/>
      <c r="C13" s="18"/>
      <c r="D13" s="18"/>
      <c r="E13" s="18"/>
      <c r="F13" s="18"/>
    </row>
    <row r="14" spans="1:6" ht="20.25" x14ac:dyDescent="0.25">
      <c r="A14" s="109" t="s">
        <v>64</v>
      </c>
      <c r="B14" s="109"/>
      <c r="C14" s="109"/>
      <c r="D14" s="109"/>
      <c r="E14" s="109"/>
      <c r="F14" s="109"/>
    </row>
    <row r="15" spans="1:6" ht="42.75" customHeight="1" x14ac:dyDescent="0.25">
      <c r="A15" s="110" t="s">
        <v>72</v>
      </c>
      <c r="B15" s="110"/>
      <c r="C15" s="110"/>
      <c r="D15" s="110"/>
      <c r="E15" s="110"/>
      <c r="F15" s="110"/>
    </row>
    <row r="16" spans="1:6" ht="23.25" x14ac:dyDescent="0.25">
      <c r="A16" s="17"/>
      <c r="B16" s="19"/>
      <c r="C16" s="20"/>
      <c r="D16" s="20"/>
      <c r="E16" s="20"/>
      <c r="F16" s="20"/>
    </row>
    <row r="17" spans="1:7" ht="23.25" x14ac:dyDescent="0.25">
      <c r="A17" s="21"/>
      <c r="B17" s="22"/>
      <c r="C17" s="23"/>
      <c r="D17" s="23"/>
      <c r="E17" s="23"/>
      <c r="F17" s="23"/>
    </row>
    <row r="18" spans="1:7" ht="23.25" x14ac:dyDescent="0.25">
      <c r="A18" s="21"/>
      <c r="B18" s="22"/>
      <c r="C18" s="23"/>
      <c r="D18" s="23"/>
      <c r="E18" s="23"/>
      <c r="F18" s="23"/>
    </row>
    <row r="19" spans="1:7" ht="15.75" thickBot="1" x14ac:dyDescent="0.3">
      <c r="A19" s="17"/>
      <c r="B19" s="17"/>
      <c r="C19" s="17"/>
      <c r="D19" s="17"/>
      <c r="E19" s="17"/>
      <c r="F19" s="24"/>
    </row>
    <row r="20" spans="1:7" ht="15.75" thickBot="1" x14ac:dyDescent="0.3">
      <c r="A20" s="25" t="s">
        <v>4</v>
      </c>
      <c r="B20" s="26" t="s">
        <v>5</v>
      </c>
      <c r="C20" s="26" t="s">
        <v>6</v>
      </c>
      <c r="D20" s="26" t="s">
        <v>7</v>
      </c>
      <c r="E20" s="26" t="s">
        <v>8</v>
      </c>
      <c r="F20" s="27" t="s">
        <v>9</v>
      </c>
    </row>
    <row r="21" spans="1:7" ht="16.5" thickBot="1" x14ac:dyDescent="0.3">
      <c r="A21" s="28"/>
      <c r="B21" s="29" t="s">
        <v>10</v>
      </c>
      <c r="C21" s="30"/>
      <c r="D21" s="30"/>
      <c r="E21" s="30"/>
      <c r="F21" s="31"/>
    </row>
    <row r="22" spans="1:7" ht="57.75" x14ac:dyDescent="0.25">
      <c r="A22" s="32">
        <v>1</v>
      </c>
      <c r="B22" s="33" t="s">
        <v>11</v>
      </c>
      <c r="C22" s="34" t="s">
        <v>12</v>
      </c>
      <c r="D22" s="35">
        <v>1</v>
      </c>
      <c r="E22" s="36"/>
      <c r="F22" s="37">
        <f t="shared" ref="F22:F26" si="0">D22*E22</f>
        <v>0</v>
      </c>
      <c r="G22" s="78"/>
    </row>
    <row r="23" spans="1:7" ht="44.25" x14ac:dyDescent="0.25">
      <c r="A23" s="38">
        <v>2</v>
      </c>
      <c r="B23" s="33" t="s">
        <v>13</v>
      </c>
      <c r="C23" s="34" t="s">
        <v>14</v>
      </c>
      <c r="D23" s="35"/>
      <c r="E23" s="36"/>
      <c r="F23" s="37">
        <f t="shared" si="0"/>
        <v>0</v>
      </c>
      <c r="G23" s="78"/>
    </row>
    <row r="24" spans="1:7" ht="40.5" x14ac:dyDescent="0.25">
      <c r="A24" s="38">
        <v>3</v>
      </c>
      <c r="B24" s="39" t="s">
        <v>15</v>
      </c>
      <c r="C24" s="34" t="s">
        <v>16</v>
      </c>
      <c r="D24" s="35"/>
      <c r="E24" s="36"/>
      <c r="F24" s="37">
        <f t="shared" si="0"/>
        <v>0</v>
      </c>
      <c r="G24" s="78"/>
    </row>
    <row r="25" spans="1:7" ht="66" x14ac:dyDescent="0.25">
      <c r="A25" s="40">
        <v>4</v>
      </c>
      <c r="B25" s="41" t="s">
        <v>51</v>
      </c>
      <c r="C25" s="34" t="s">
        <v>17</v>
      </c>
      <c r="D25" s="35"/>
      <c r="E25" s="36"/>
      <c r="F25" s="37">
        <f t="shared" si="0"/>
        <v>0</v>
      </c>
      <c r="G25" s="78"/>
    </row>
    <row r="26" spans="1:7" ht="54" thickBot="1" x14ac:dyDescent="0.3">
      <c r="A26" s="38">
        <v>5</v>
      </c>
      <c r="B26" s="41" t="s">
        <v>18</v>
      </c>
      <c r="C26" s="34" t="s">
        <v>17</v>
      </c>
      <c r="D26" s="35"/>
      <c r="E26" s="36"/>
      <c r="F26" s="37">
        <f t="shared" si="0"/>
        <v>0</v>
      </c>
      <c r="G26" s="78"/>
    </row>
    <row r="27" spans="1:7" ht="16.5" thickBot="1" x14ac:dyDescent="0.3">
      <c r="A27" s="79"/>
      <c r="B27" s="80" t="s">
        <v>45</v>
      </c>
      <c r="C27" s="81"/>
      <c r="D27" s="82"/>
      <c r="E27" s="111">
        <f>SUM(F22:F26)</f>
        <v>0</v>
      </c>
      <c r="F27" s="112"/>
      <c r="G27" s="78"/>
    </row>
    <row r="28" spans="1:7" ht="15.75" thickBot="1" x14ac:dyDescent="0.3">
      <c r="A28" s="17"/>
      <c r="B28" s="17"/>
      <c r="C28" s="17"/>
      <c r="D28" s="17"/>
      <c r="E28" s="17"/>
      <c r="F28" s="24"/>
    </row>
    <row r="29" spans="1:7" ht="15.75" thickBot="1" x14ac:dyDescent="0.3">
      <c r="A29" s="25" t="s">
        <v>4</v>
      </c>
      <c r="B29" s="26" t="s">
        <v>5</v>
      </c>
      <c r="C29" s="26" t="s">
        <v>6</v>
      </c>
      <c r="D29" s="26" t="s">
        <v>7</v>
      </c>
      <c r="E29" s="26" t="s">
        <v>8</v>
      </c>
      <c r="F29" s="27" t="s">
        <v>9</v>
      </c>
    </row>
    <row r="30" spans="1:7" ht="16.5" thickBot="1" x14ac:dyDescent="0.3">
      <c r="A30" s="28"/>
      <c r="B30" s="29" t="s">
        <v>20</v>
      </c>
      <c r="C30" s="30"/>
      <c r="D30" s="30"/>
      <c r="E30" s="30"/>
      <c r="F30" s="31"/>
    </row>
    <row r="31" spans="1:7" ht="93.75" x14ac:dyDescent="0.25">
      <c r="A31" s="42">
        <v>1</v>
      </c>
      <c r="B31" s="39" t="s">
        <v>21</v>
      </c>
      <c r="C31" s="34" t="s">
        <v>16</v>
      </c>
      <c r="D31" s="35"/>
      <c r="E31" s="36" t="e">
        <f>F31/D31</f>
        <v>#DIV/0!</v>
      </c>
      <c r="F31" s="37">
        <f>SUM(F32:F35)</f>
        <v>0</v>
      </c>
      <c r="G31" s="78"/>
    </row>
    <row r="32" spans="1:7" ht="40.5" outlineLevel="1" x14ac:dyDescent="0.25">
      <c r="A32" s="43">
        <v>2</v>
      </c>
      <c r="B32" s="44" t="s">
        <v>22</v>
      </c>
      <c r="C32" s="45" t="s">
        <v>17</v>
      </c>
      <c r="D32" s="46"/>
      <c r="E32" s="76"/>
      <c r="F32" s="47">
        <f>D32*E32</f>
        <v>0</v>
      </c>
    </row>
    <row r="33" spans="1:7" ht="27.75" outlineLevel="1" x14ac:dyDescent="0.25">
      <c r="A33" s="43">
        <v>3</v>
      </c>
      <c r="B33" s="48" t="s">
        <v>23</v>
      </c>
      <c r="C33" s="45" t="s">
        <v>17</v>
      </c>
      <c r="D33" s="46"/>
      <c r="E33" s="76"/>
      <c r="F33" s="47">
        <f>D33*E33</f>
        <v>0</v>
      </c>
    </row>
    <row r="34" spans="1:7" ht="27" customHeight="1" outlineLevel="1" x14ac:dyDescent="0.25">
      <c r="A34" s="43">
        <v>4</v>
      </c>
      <c r="B34" s="48" t="s">
        <v>24</v>
      </c>
      <c r="C34" s="45" t="s">
        <v>25</v>
      </c>
      <c r="D34" s="46"/>
      <c r="E34" s="76"/>
      <c r="F34" s="47">
        <f>D34*E34</f>
        <v>0</v>
      </c>
    </row>
    <row r="35" spans="1:7" ht="20.25" customHeight="1" outlineLevel="1" thickBot="1" x14ac:dyDescent="0.3">
      <c r="A35" s="43">
        <v>5</v>
      </c>
      <c r="B35" s="49" t="s">
        <v>26</v>
      </c>
      <c r="C35" s="45" t="s">
        <v>12</v>
      </c>
      <c r="D35" s="46"/>
      <c r="E35" s="76"/>
      <c r="F35" s="47">
        <f>D35*E35</f>
        <v>0</v>
      </c>
      <c r="G35" s="78"/>
    </row>
    <row r="36" spans="1:7" ht="16.5" thickBot="1" x14ac:dyDescent="0.3">
      <c r="A36" s="50"/>
      <c r="B36" s="51" t="s">
        <v>44</v>
      </c>
      <c r="C36" s="52"/>
      <c r="D36" s="53"/>
      <c r="E36" s="106">
        <f>F31</f>
        <v>0</v>
      </c>
      <c r="F36" s="106"/>
    </row>
    <row r="37" spans="1:7" ht="15.75" thickBot="1" x14ac:dyDescent="0.3">
      <c r="A37" s="17"/>
      <c r="B37" s="17"/>
      <c r="C37" s="17"/>
      <c r="D37" s="17"/>
      <c r="E37" s="17"/>
      <c r="F37" s="24"/>
    </row>
    <row r="38" spans="1:7" ht="15.75" thickBot="1" x14ac:dyDescent="0.3">
      <c r="A38" s="54" t="s">
        <v>4</v>
      </c>
      <c r="B38" s="55" t="s">
        <v>5</v>
      </c>
      <c r="C38" s="55" t="s">
        <v>6</v>
      </c>
      <c r="D38" s="55" t="s">
        <v>7</v>
      </c>
      <c r="E38" s="55" t="s">
        <v>8</v>
      </c>
      <c r="F38" s="56" t="s">
        <v>9</v>
      </c>
    </row>
    <row r="39" spans="1:7" ht="16.5" thickBot="1" x14ac:dyDescent="0.3">
      <c r="A39" s="57"/>
      <c r="B39" s="58" t="s">
        <v>27</v>
      </c>
      <c r="C39" s="59"/>
      <c r="D39" s="59"/>
      <c r="E39" s="59"/>
      <c r="F39" s="60"/>
    </row>
    <row r="40" spans="1:7" ht="119.25" x14ac:dyDescent="0.25">
      <c r="A40" s="42">
        <v>1</v>
      </c>
      <c r="B40" s="39" t="s">
        <v>62</v>
      </c>
      <c r="C40" s="34" t="s">
        <v>28</v>
      </c>
      <c r="D40" s="35">
        <v>16080</v>
      </c>
      <c r="E40" s="36">
        <f>F40/D40</f>
        <v>0</v>
      </c>
      <c r="F40" s="61">
        <f>SUM(F41:F45)</f>
        <v>0</v>
      </c>
    </row>
    <row r="41" spans="1:7" ht="25.5" outlineLevel="1" x14ac:dyDescent="0.25">
      <c r="A41" s="62">
        <v>2</v>
      </c>
      <c r="B41" s="71" t="s">
        <v>43</v>
      </c>
      <c r="C41" s="72" t="s">
        <v>28</v>
      </c>
      <c r="D41" s="73"/>
      <c r="E41" s="72"/>
      <c r="F41" s="77">
        <f t="shared" ref="F41:F45" si="1">D41*E41</f>
        <v>0</v>
      </c>
    </row>
    <row r="42" spans="1:7" ht="25.5" outlineLevel="1" x14ac:dyDescent="0.25">
      <c r="A42" s="62">
        <v>3</v>
      </c>
      <c r="B42" s="71" t="s">
        <v>61</v>
      </c>
      <c r="C42" s="74" t="s">
        <v>14</v>
      </c>
      <c r="D42" s="75"/>
      <c r="E42" s="74"/>
      <c r="F42" s="77">
        <f t="shared" si="1"/>
        <v>0</v>
      </c>
    </row>
    <row r="43" spans="1:7" outlineLevel="1" x14ac:dyDescent="0.25">
      <c r="A43" s="62">
        <v>4</v>
      </c>
      <c r="B43" s="71" t="s">
        <v>29</v>
      </c>
      <c r="C43" s="74" t="s">
        <v>14</v>
      </c>
      <c r="D43" s="75"/>
      <c r="E43" s="74"/>
      <c r="F43" s="77">
        <f t="shared" si="1"/>
        <v>0</v>
      </c>
    </row>
    <row r="44" spans="1:7" outlineLevel="1" x14ac:dyDescent="0.25">
      <c r="A44" s="62">
        <v>7</v>
      </c>
      <c r="B44" s="71" t="s">
        <v>31</v>
      </c>
      <c r="C44" s="74" t="s">
        <v>30</v>
      </c>
      <c r="D44" s="75"/>
      <c r="E44" s="74"/>
      <c r="F44" s="77">
        <f t="shared" si="1"/>
        <v>0</v>
      </c>
    </row>
    <row r="45" spans="1:7" ht="26.25" outlineLevel="1" thickBot="1" x14ac:dyDescent="0.3">
      <c r="A45" s="62">
        <v>8</v>
      </c>
      <c r="B45" s="71" t="s">
        <v>67</v>
      </c>
      <c r="C45" s="74" t="s">
        <v>12</v>
      </c>
      <c r="D45" s="75"/>
      <c r="E45" s="74"/>
      <c r="F45" s="77">
        <f t="shared" si="1"/>
        <v>0</v>
      </c>
    </row>
    <row r="46" spans="1:7" ht="16.5" thickBot="1" x14ac:dyDescent="0.3">
      <c r="A46" s="50"/>
      <c r="B46" s="51" t="s">
        <v>33</v>
      </c>
      <c r="C46" s="52"/>
      <c r="D46" s="53"/>
      <c r="E46" s="113">
        <f>F41+F42+F43+F44+F45</f>
        <v>0</v>
      </c>
      <c r="F46" s="114"/>
    </row>
    <row r="47" spans="1:7" ht="16.5" thickBot="1" x14ac:dyDescent="0.3">
      <c r="A47" s="63"/>
      <c r="B47" s="64"/>
      <c r="C47" s="63"/>
      <c r="D47" s="63"/>
      <c r="E47" s="65"/>
      <c r="F47" s="66"/>
    </row>
    <row r="48" spans="1:7" ht="16.5" thickBot="1" x14ac:dyDescent="0.3">
      <c r="A48" s="28"/>
      <c r="B48" s="29" t="s">
        <v>34</v>
      </c>
      <c r="C48" s="30"/>
      <c r="D48" s="30"/>
      <c r="E48" s="30"/>
      <c r="F48" s="31"/>
    </row>
    <row r="49" spans="1:7" ht="66.75" thickBot="1" x14ac:dyDescent="0.3">
      <c r="A49" s="42">
        <v>1</v>
      </c>
      <c r="B49" s="39" t="s">
        <v>35</v>
      </c>
      <c r="C49" s="34" t="s">
        <v>14</v>
      </c>
      <c r="D49" s="35"/>
      <c r="E49" s="36"/>
      <c r="F49" s="37">
        <f>D49*E49</f>
        <v>0</v>
      </c>
    </row>
    <row r="50" spans="1:7" ht="16.5" thickBot="1" x14ac:dyDescent="0.3">
      <c r="A50" s="50"/>
      <c r="B50" s="51" t="s">
        <v>60</v>
      </c>
      <c r="C50" s="52"/>
      <c r="D50" s="53"/>
      <c r="E50" s="106">
        <f>F49</f>
        <v>0</v>
      </c>
      <c r="F50" s="106"/>
    </row>
    <row r="51" spans="1:7" ht="16.5" thickBot="1" x14ac:dyDescent="0.3">
      <c r="A51" s="63"/>
      <c r="B51" s="64"/>
      <c r="C51" s="63"/>
      <c r="D51" s="63"/>
      <c r="E51" s="65"/>
      <c r="F51" s="66"/>
    </row>
    <row r="52" spans="1:7" ht="15.75" thickBot="1" x14ac:dyDescent="0.3">
      <c r="A52" s="25" t="s">
        <v>4</v>
      </c>
      <c r="B52" s="26" t="s">
        <v>36</v>
      </c>
      <c r="C52" s="26" t="s">
        <v>6</v>
      </c>
      <c r="D52" s="26" t="s">
        <v>7</v>
      </c>
      <c r="E52" s="26" t="s">
        <v>19</v>
      </c>
      <c r="F52" s="27" t="s">
        <v>9</v>
      </c>
    </row>
    <row r="53" spans="1:7" ht="16.5" thickBot="1" x14ac:dyDescent="0.3">
      <c r="A53" s="28"/>
      <c r="B53" s="29" t="s">
        <v>53</v>
      </c>
      <c r="C53" s="30"/>
      <c r="D53" s="30"/>
      <c r="E53" s="30"/>
      <c r="F53" s="31"/>
    </row>
    <row r="54" spans="1:7" s="97" customFormat="1" ht="29.25" outlineLevel="2" thickBot="1" x14ac:dyDescent="0.3">
      <c r="A54" s="91">
        <v>1</v>
      </c>
      <c r="B54" s="92" t="s">
        <v>54</v>
      </c>
      <c r="C54" s="93" t="s">
        <v>12</v>
      </c>
      <c r="D54" s="94">
        <v>1</v>
      </c>
      <c r="E54" s="95"/>
      <c r="F54" s="96">
        <f>D54*E54</f>
        <v>0</v>
      </c>
      <c r="G54"/>
    </row>
    <row r="55" spans="1:7" ht="16.5" thickBot="1" x14ac:dyDescent="0.3">
      <c r="A55" s="28"/>
      <c r="B55" s="29" t="s">
        <v>52</v>
      </c>
      <c r="C55" s="30"/>
      <c r="D55" s="30"/>
      <c r="E55" s="30"/>
      <c r="F55" s="31"/>
    </row>
    <row r="56" spans="1:7" ht="119.25" x14ac:dyDescent="0.25">
      <c r="A56" s="42">
        <v>1</v>
      </c>
      <c r="B56" s="39" t="s">
        <v>37</v>
      </c>
      <c r="C56" s="34" t="s">
        <v>12</v>
      </c>
      <c r="D56" s="35">
        <v>1</v>
      </c>
      <c r="E56" s="36">
        <f>F56/D56</f>
        <v>0</v>
      </c>
      <c r="F56" s="37">
        <f>SUM(F57:F60)</f>
        <v>0</v>
      </c>
    </row>
    <row r="57" spans="1:7" ht="28.5" outlineLevel="2" x14ac:dyDescent="0.25">
      <c r="A57" s="43">
        <v>2</v>
      </c>
      <c r="B57" s="67" t="s">
        <v>49</v>
      </c>
      <c r="C57" s="45" t="s">
        <v>12</v>
      </c>
      <c r="D57" s="46">
        <v>1</v>
      </c>
      <c r="E57" s="76"/>
      <c r="F57" s="47">
        <f>D57*E57</f>
        <v>0</v>
      </c>
    </row>
    <row r="58" spans="1:7" ht="28.5" outlineLevel="2" x14ac:dyDescent="0.25">
      <c r="A58" s="43">
        <v>3</v>
      </c>
      <c r="B58" s="68" t="s">
        <v>38</v>
      </c>
      <c r="C58" s="45" t="s">
        <v>12</v>
      </c>
      <c r="D58" s="46">
        <v>1</v>
      </c>
      <c r="E58" s="76"/>
      <c r="F58" s="47">
        <f>D58*E58</f>
        <v>0</v>
      </c>
    </row>
    <row r="59" spans="1:7" outlineLevel="2" x14ac:dyDescent="0.25">
      <c r="A59" s="43">
        <v>4</v>
      </c>
      <c r="B59" s="69" t="s">
        <v>39</v>
      </c>
      <c r="C59" s="45" t="s">
        <v>40</v>
      </c>
      <c r="D59" s="46">
        <v>4</v>
      </c>
      <c r="E59" s="76"/>
      <c r="F59" s="47">
        <f>D59*E59</f>
        <v>0</v>
      </c>
    </row>
    <row r="60" spans="1:7" ht="29.25" outlineLevel="2" thickBot="1" x14ac:dyDescent="0.3">
      <c r="A60" s="43">
        <v>5</v>
      </c>
      <c r="B60" s="68" t="s">
        <v>41</v>
      </c>
      <c r="C60" s="45" t="s">
        <v>40</v>
      </c>
      <c r="D60" s="46">
        <v>4</v>
      </c>
      <c r="E60" s="76"/>
      <c r="F60" s="47">
        <f>D60*E60</f>
        <v>0</v>
      </c>
    </row>
    <row r="61" spans="1:7" ht="16.5" thickBot="1" x14ac:dyDescent="0.3">
      <c r="A61" s="50"/>
      <c r="B61" s="51" t="s">
        <v>59</v>
      </c>
      <c r="C61" s="52"/>
      <c r="D61" s="53"/>
      <c r="E61" s="106">
        <f>F57+F58+F59+F60</f>
        <v>0</v>
      </c>
      <c r="F61" s="106"/>
    </row>
    <row r="62" spans="1:7" ht="16.5" thickBot="1" x14ac:dyDescent="0.3">
      <c r="A62" s="63"/>
      <c r="B62" s="64"/>
      <c r="C62" s="63"/>
      <c r="D62" s="63"/>
      <c r="E62" s="65"/>
      <c r="F62" s="66"/>
    </row>
    <row r="63" spans="1:7" ht="16.5" thickBot="1" x14ac:dyDescent="0.3">
      <c r="A63" s="98"/>
      <c r="B63" s="99" t="s">
        <v>55</v>
      </c>
      <c r="C63" s="100"/>
      <c r="D63" s="100"/>
      <c r="E63" s="100"/>
      <c r="F63" s="101"/>
    </row>
    <row r="64" spans="1:7" ht="29.25" outlineLevel="2" thickBot="1" x14ac:dyDescent="0.3">
      <c r="A64" s="91">
        <v>1</v>
      </c>
      <c r="B64" s="92" t="s">
        <v>56</v>
      </c>
      <c r="C64" s="93" t="s">
        <v>12</v>
      </c>
      <c r="D64" s="94">
        <v>1</v>
      </c>
      <c r="E64" s="95"/>
      <c r="F64" s="96">
        <f>D64*E64</f>
        <v>0</v>
      </c>
    </row>
    <row r="65" spans="1:6" ht="16.5" thickBot="1" x14ac:dyDescent="0.3">
      <c r="A65" s="50"/>
      <c r="B65" s="51" t="s">
        <v>57</v>
      </c>
      <c r="C65" s="52"/>
      <c r="D65" s="53"/>
      <c r="E65" s="106">
        <f>F64</f>
        <v>0</v>
      </c>
      <c r="F65" s="106"/>
    </row>
    <row r="66" spans="1:6" ht="16.5" thickBot="1" x14ac:dyDescent="0.3">
      <c r="A66" s="85"/>
      <c r="B66" s="86"/>
      <c r="C66" s="85"/>
      <c r="D66" s="85"/>
      <c r="E66" s="87"/>
      <c r="F66" s="87"/>
    </row>
    <row r="67" spans="1:6" ht="15.75" thickBot="1" x14ac:dyDescent="0.3">
      <c r="A67" s="25" t="s">
        <v>4</v>
      </c>
      <c r="B67" s="26" t="s">
        <v>46</v>
      </c>
      <c r="C67" s="26" t="s">
        <v>6</v>
      </c>
      <c r="D67" s="26" t="s">
        <v>7</v>
      </c>
      <c r="E67" s="26" t="s">
        <v>8</v>
      </c>
      <c r="F67" s="27" t="s">
        <v>9</v>
      </c>
    </row>
    <row r="68" spans="1:6" ht="16.5" thickBot="1" x14ac:dyDescent="0.3">
      <c r="A68" s="28"/>
      <c r="B68" s="29" t="s">
        <v>58</v>
      </c>
      <c r="C68" s="30"/>
      <c r="D68" s="30"/>
      <c r="E68" s="30"/>
      <c r="F68" s="31"/>
    </row>
    <row r="69" spans="1:6" ht="28.5" x14ac:dyDescent="0.25">
      <c r="A69" s="42">
        <v>1</v>
      </c>
      <c r="B69" s="88" t="s">
        <v>47</v>
      </c>
      <c r="C69" s="34" t="s">
        <v>12</v>
      </c>
      <c r="D69" s="35">
        <v>1</v>
      </c>
      <c r="E69" s="36"/>
      <c r="F69" s="37">
        <f>D69*E69</f>
        <v>0</v>
      </c>
    </row>
    <row r="70" spans="1:6" ht="29.25" thickBot="1" x14ac:dyDescent="0.3">
      <c r="A70" s="89">
        <v>2</v>
      </c>
      <c r="B70" s="90" t="s">
        <v>50</v>
      </c>
      <c r="C70" s="34" t="s">
        <v>12</v>
      </c>
      <c r="D70" s="35">
        <v>1</v>
      </c>
      <c r="E70" s="36"/>
      <c r="F70" s="37">
        <f>D70*E70</f>
        <v>0</v>
      </c>
    </row>
    <row r="71" spans="1:6" ht="16.5" thickBot="1" x14ac:dyDescent="0.3">
      <c r="A71" s="50"/>
      <c r="B71" s="51" t="s">
        <v>48</v>
      </c>
      <c r="C71" s="52"/>
      <c r="D71" s="53"/>
      <c r="E71" s="106">
        <f>SUM(F69:F70)</f>
        <v>0</v>
      </c>
      <c r="F71" s="106"/>
    </row>
    <row r="72" spans="1:6" ht="16.5" thickBot="1" x14ac:dyDescent="0.3">
      <c r="A72" s="83"/>
      <c r="B72" s="51"/>
      <c r="C72" s="52"/>
      <c r="D72" s="53"/>
      <c r="E72" s="84"/>
      <c r="F72" s="84"/>
    </row>
    <row r="73" spans="1:6" ht="18.75" thickBot="1" x14ac:dyDescent="0.3">
      <c r="A73" s="21"/>
      <c r="B73" s="70" t="s">
        <v>66</v>
      </c>
      <c r="C73" s="102" t="s">
        <v>42</v>
      </c>
      <c r="D73" s="103"/>
      <c r="E73" s="104">
        <f>E27+E46+E50+E61+E65+E71</f>
        <v>0</v>
      </c>
      <c r="F73" s="105"/>
    </row>
  </sheetData>
  <mergeCells count="13">
    <mergeCell ref="C73:D73"/>
    <mergeCell ref="E73:F73"/>
    <mergeCell ref="A4:B4"/>
    <mergeCell ref="C4:F4"/>
    <mergeCell ref="A14:F14"/>
    <mergeCell ref="A15:F15"/>
    <mergeCell ref="E27:F27"/>
    <mergeCell ref="E36:F36"/>
    <mergeCell ref="E46:F46"/>
    <mergeCell ref="E50:F50"/>
    <mergeCell ref="E61:F61"/>
    <mergeCell ref="E65:F65"/>
    <mergeCell ref="E71:F71"/>
  </mergeCells>
  <pageMargins left="1.0236220472440944" right="0.23622047244094491" top="0.74803149606299213" bottom="0.74803149606299213" header="0.31496062992125984" footer="0.31496062992125984"/>
  <pageSetup paperSize="9" scale="4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wariant II</vt:lpstr>
      <vt:lpstr>Wwariant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KKrzeminski</dc:creator>
  <cp:lastModifiedBy>KKrzeminski</cp:lastModifiedBy>
  <cp:lastPrinted>2020-12-18T14:27:25Z</cp:lastPrinted>
  <dcterms:created xsi:type="dcterms:W3CDTF">2020-09-10T06:42:19Z</dcterms:created>
  <dcterms:modified xsi:type="dcterms:W3CDTF">2020-12-22T10:57:13Z</dcterms:modified>
</cp:coreProperties>
</file>